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AM\TKB\HK III 18-19\QUAN SU\"/>
    </mc:Choice>
  </mc:AlternateContent>
  <bookViews>
    <workbookView xWindow="0" yWindow="0" windowWidth="24000" windowHeight="9630"/>
  </bookViews>
  <sheets>
    <sheet name="QT" sheetId="2" r:id="rId1"/>
  </sheets>
  <calcPr calcId="162913"/>
</workbook>
</file>

<file path=xl/calcChain.xml><?xml version="1.0" encoding="utf-8"?>
<calcChain xmlns="http://schemas.openxmlformats.org/spreadsheetml/2006/main">
  <c r="E15" i="2" l="1"/>
  <c r="D14" i="2"/>
  <c r="F14" i="2" s="1"/>
  <c r="D13" i="2"/>
  <c r="F13" i="2" s="1"/>
  <c r="D12" i="2"/>
  <c r="F12" i="2" s="1"/>
  <c r="D11" i="2"/>
  <c r="F11" i="2" s="1"/>
  <c r="D10" i="2"/>
  <c r="F10" i="2" s="1"/>
  <c r="D9" i="2"/>
  <c r="F9" i="2" s="1"/>
  <c r="F15" i="2" l="1"/>
  <c r="D15" i="2"/>
</calcChain>
</file>

<file path=xl/sharedStrings.xml><?xml version="1.0" encoding="utf-8"?>
<sst xmlns="http://schemas.openxmlformats.org/spreadsheetml/2006/main" count="35" uniqueCount="33">
  <si>
    <t>STT</t>
  </si>
  <si>
    <t>C</t>
  </si>
  <si>
    <t>Nam</t>
  </si>
  <si>
    <t>Nữ</t>
  </si>
  <si>
    <t>GVCN</t>
  </si>
  <si>
    <t>Giáo viên biên chế</t>
  </si>
  <si>
    <t xml:space="preserve">Vị trí biên chế, quán triệt  </t>
  </si>
  <si>
    <t>BABA14BM + BABA14IU11 + BABA15MK + BABA16BM + BABA16MK + BABA17IU11 + BABA17IU21 + BABA17IU22 + BABA17IU31 + BAFN17IU21</t>
  </si>
  <si>
    <t>BAFN16CF + BAFN17IU11 + BAFN17IU31 + BEBE15IU11 + BEBE17IU11 + BEBE17IU21 + BEBE17IU31 + BTAR17IU11 + BTAR17IU21 + BTAR17IU31 + BTBC17IU11 + BTBC17IU21 + BTBC17IU31 + EVEV17IU11 + EVEV17IU21 + EVEV17IU31</t>
  </si>
  <si>
    <t>IEIE13IU11 + IEIE16IU11 + IEIE17IU11 + IEIE17IU21 + IEIE17IU31 + ITIT15IU21 + ITIT16SB11 + ITIT17IU11 + ITIT17IU21 + ITIT17IU31</t>
  </si>
  <si>
    <t>EEAC17IU11 + EEAC17IU21 + EEAC17IU31 + IELS16IU21 + IELS17IU11 + IELS17IU21 + IELS17IU31 + PHSE16IU11 + PHSE17IU11 + PHSE17IU21 + PHSE17IU31</t>
  </si>
  <si>
    <t>BTFT15IU11 + BTFT15IU21 + BTFT17IU11 + BTFT17IU21 + BTFT17IU31 + EEEE11IU11 + EEEE14IU31 + EEEE17IU11 + EEEE17IU21 + EEEE17IU31 + ENEL17IU11 + ENEL17IU31 + MAMA17IU11 + MAMA17IU21 + MAMA17IU31</t>
  </si>
  <si>
    <t>Từ ngày 05/8/2019 đến ngày 30/8/2019</t>
  </si>
  <si>
    <t>Giáo viên K.ĐLQS</t>
  </si>
  <si>
    <t>Hòa</t>
  </si>
  <si>
    <t>Bãi tập 25</t>
  </si>
  <si>
    <t>Đức</t>
  </si>
  <si>
    <t>Giáo viên K.CTQP</t>
  </si>
  <si>
    <t>Trước phòng D110</t>
  </si>
  <si>
    <t>Trước phòng E103</t>
  </si>
  <si>
    <t>Trước phòng E102</t>
  </si>
  <si>
    <t>Trước phòng E105</t>
  </si>
  <si>
    <t>Trước phòng E110</t>
  </si>
  <si>
    <t>CỘNG HÒA XÃ HỘI CHỦ NGHĨA VIỆT NAM</t>
  </si>
  <si>
    <t>Độc lập - Tự do - Hạnh phúc</t>
  </si>
  <si>
    <t>TỔ CHỨC BIÊN CHẾ LỚP HỌC GDQP VÀ AN NINH</t>
  </si>
  <si>
    <t>TỔNG CỘNG</t>
  </si>
  <si>
    <t>Tổng số</t>
  </si>
  <si>
    <t>Lớp</t>
  </si>
  <si>
    <t>TRUNG TÂM GIÁO DỤC QUỐC PHÒNG VÀ AN NINH</t>
  </si>
  <si>
    <t xml:space="preserve">             ĐẠI HỌC QUỐC GIA TP.HỒ CHÍ MINH</t>
  </si>
  <si>
    <t>TRƯỜNG ĐẠI HỌC QUỐC TẾ ĐHQG-HCM - K383b/18</t>
  </si>
  <si>
    <t>BTBT16IU11 + BTBT16IU21 + BTBT17IU11 + BTBT17IU12 + BTBT17IU21 + BTBT17IU31 + BTBT17UN11 + CECE15IU11 + CECE17IU11 + CECE17IU21 + CECE18IU31 + ENEL17IU21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</si>
</sst>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i/>
      <sz val="14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6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50"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vertical="top"/>
    </xf>
    <xf numFmtId="0" fontId="12" fillId="0" borderId="0" xfId="0" applyFo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7" workbookViewId="0">
      <selection activeCell="C14" sqref="C14"/>
    </sheetView>
  </sheetViews>
  <sheetFormatPr defaultColWidth="9.140625" defaultRowHeight="15" x14ac:dyDescent="0.25"/>
  <cols>
    <col min="1" max="2" width="6.140625" style="1" customWidth="1"/>
    <col min="3" max="3" width="64.5703125" style="1" customWidth="1"/>
    <col min="4" max="4" width="9.140625" style="1"/>
    <col min="5" max="5" width="7.85546875" style="1" customWidth="1"/>
    <col min="6" max="6" width="7.28515625" style="1" customWidth="1"/>
    <col min="7" max="7" width="10.42578125" style="5" customWidth="1"/>
    <col min="8" max="8" width="10.85546875" style="5" customWidth="1"/>
    <col min="9" max="9" width="11.7109375" style="8" customWidth="1"/>
    <col min="10" max="16384" width="9.140625" style="1"/>
  </cols>
  <sheetData>
    <row r="1" spans="1:10" s="20" customFormat="1" ht="15.75" x14ac:dyDescent="0.25">
      <c r="A1" s="12" t="s">
        <v>30</v>
      </c>
      <c r="C1" s="12"/>
      <c r="D1" s="38" t="s">
        <v>23</v>
      </c>
      <c r="E1" s="38"/>
      <c r="F1" s="38"/>
      <c r="G1" s="38"/>
      <c r="H1" s="38"/>
      <c r="I1" s="38"/>
    </row>
    <row r="2" spans="1:10" s="20" customFormat="1" ht="15.75" x14ac:dyDescent="0.25">
      <c r="A2" s="11" t="s">
        <v>29</v>
      </c>
      <c r="B2" s="14"/>
      <c r="C2" s="2"/>
      <c r="D2" s="38" t="s">
        <v>24</v>
      </c>
      <c r="E2" s="38"/>
      <c r="F2" s="38"/>
      <c r="G2" s="38"/>
      <c r="H2" s="38"/>
      <c r="I2" s="38"/>
    </row>
    <row r="3" spans="1:10" s="13" customFormat="1" x14ac:dyDescent="0.25">
      <c r="A3" s="15"/>
      <c r="B3" s="15"/>
      <c r="C3" s="16"/>
      <c r="D3" s="15"/>
      <c r="G3" s="5"/>
      <c r="H3" s="5"/>
      <c r="I3" s="5"/>
    </row>
    <row r="4" spans="1:10" s="13" customFormat="1" ht="20.25" x14ac:dyDescent="0.3">
      <c r="A4" s="49" t="s">
        <v>25</v>
      </c>
      <c r="B4" s="49"/>
      <c r="C4" s="49"/>
      <c r="D4" s="49"/>
      <c r="E4" s="49"/>
      <c r="F4" s="49"/>
      <c r="G4" s="49"/>
      <c r="H4" s="49"/>
      <c r="I4" s="49"/>
    </row>
    <row r="5" spans="1:10" s="13" customFormat="1" ht="18.75" x14ac:dyDescent="0.3">
      <c r="A5" s="39" t="s">
        <v>31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s="13" customFormat="1" ht="19.5" x14ac:dyDescent="0.35">
      <c r="A6" s="40" t="s">
        <v>12</v>
      </c>
      <c r="B6" s="40"/>
      <c r="C6" s="40"/>
      <c r="D6" s="40"/>
      <c r="E6" s="40"/>
      <c r="F6" s="40"/>
      <c r="G6" s="40"/>
      <c r="H6" s="40"/>
      <c r="I6" s="40"/>
    </row>
    <row r="7" spans="1:10" s="22" customFormat="1" ht="4.9000000000000004" customHeight="1" x14ac:dyDescent="0.3">
      <c r="A7" s="15"/>
      <c r="B7" s="15"/>
      <c r="C7" s="16"/>
      <c r="D7" s="15"/>
      <c r="E7" s="13"/>
      <c r="F7" s="13"/>
      <c r="G7" s="5"/>
      <c r="H7" s="5"/>
      <c r="I7" s="8"/>
    </row>
    <row r="8" spans="1:10" s="23" customFormat="1" ht="51.75" customHeight="1" x14ac:dyDescent="0.25">
      <c r="A8" s="17" t="s">
        <v>0</v>
      </c>
      <c r="B8" s="4" t="s">
        <v>1</v>
      </c>
      <c r="C8" s="17" t="s">
        <v>28</v>
      </c>
      <c r="D8" s="35" t="s">
        <v>27</v>
      </c>
      <c r="E8" s="35" t="s">
        <v>2</v>
      </c>
      <c r="F8" s="35" t="s">
        <v>3</v>
      </c>
      <c r="G8" s="36" t="s">
        <v>4</v>
      </c>
      <c r="H8" s="37" t="s">
        <v>5</v>
      </c>
      <c r="I8" s="3" t="s">
        <v>6</v>
      </c>
    </row>
    <row r="9" spans="1:10" s="23" customFormat="1" ht="49.15" customHeight="1" x14ac:dyDescent="0.25">
      <c r="A9" s="24">
        <v>1</v>
      </c>
      <c r="B9" s="24">
        <v>26</v>
      </c>
      <c r="C9" s="25" t="s">
        <v>7</v>
      </c>
      <c r="D9" s="24">
        <f>1+1+2+1+3+27+26+27+46+26</f>
        <v>160</v>
      </c>
      <c r="E9" s="26">
        <v>45</v>
      </c>
      <c r="F9" s="26">
        <f>D9-E9</f>
        <v>115</v>
      </c>
      <c r="G9" s="48" t="s">
        <v>14</v>
      </c>
      <c r="H9" s="48" t="s">
        <v>14</v>
      </c>
      <c r="I9" s="9" t="s">
        <v>22</v>
      </c>
    </row>
    <row r="10" spans="1:10" s="23" customFormat="1" ht="66" customHeight="1" x14ac:dyDescent="0.25">
      <c r="A10" s="27">
        <v>2</v>
      </c>
      <c r="B10" s="27">
        <v>27</v>
      </c>
      <c r="C10" s="28" t="s">
        <v>8</v>
      </c>
      <c r="D10" s="27">
        <f>1+19+10+1+21+21+11+8+5+3+26+16+7+5+4+1</f>
        <v>159</v>
      </c>
      <c r="E10" s="29">
        <v>62</v>
      </c>
      <c r="F10" s="29">
        <f t="shared" ref="F10:F14" si="0">D10-E10</f>
        <v>97</v>
      </c>
      <c r="G10" s="45"/>
      <c r="H10" s="47"/>
      <c r="I10" s="9" t="s">
        <v>21</v>
      </c>
    </row>
    <row r="11" spans="1:10" s="23" customFormat="1" ht="52.5" customHeight="1" x14ac:dyDescent="0.25">
      <c r="A11" s="27">
        <v>3</v>
      </c>
      <c r="B11" s="27">
        <v>28</v>
      </c>
      <c r="C11" s="28" t="s">
        <v>9</v>
      </c>
      <c r="D11" s="27">
        <f>74+85</f>
        <v>159</v>
      </c>
      <c r="E11" s="29">
        <v>117</v>
      </c>
      <c r="F11" s="29">
        <f t="shared" si="0"/>
        <v>42</v>
      </c>
      <c r="G11" s="47"/>
      <c r="H11" s="6" t="s">
        <v>13</v>
      </c>
      <c r="I11" s="6" t="s">
        <v>15</v>
      </c>
    </row>
    <row r="12" spans="1:10" s="23" customFormat="1" ht="52.5" customHeight="1" x14ac:dyDescent="0.25">
      <c r="A12" s="27">
        <v>4</v>
      </c>
      <c r="B12" s="27">
        <v>29</v>
      </c>
      <c r="C12" s="28" t="s">
        <v>10</v>
      </c>
      <c r="D12" s="27">
        <f>108+39+11</f>
        <v>158</v>
      </c>
      <c r="E12" s="29">
        <v>85</v>
      </c>
      <c r="F12" s="29">
        <f t="shared" si="0"/>
        <v>73</v>
      </c>
      <c r="G12" s="44" t="s">
        <v>16</v>
      </c>
      <c r="H12" s="44" t="s">
        <v>16</v>
      </c>
      <c r="I12" s="9" t="s">
        <v>20</v>
      </c>
    </row>
    <row r="13" spans="1:10" s="23" customFormat="1" ht="50.45" customHeight="1" x14ac:dyDescent="0.25">
      <c r="A13" s="27">
        <v>5</v>
      </c>
      <c r="B13" s="27">
        <v>30</v>
      </c>
      <c r="C13" s="28" t="s">
        <v>32</v>
      </c>
      <c r="D13" s="27">
        <f>115+32+11</f>
        <v>158</v>
      </c>
      <c r="E13" s="29">
        <v>83</v>
      </c>
      <c r="F13" s="29">
        <f t="shared" si="0"/>
        <v>75</v>
      </c>
      <c r="G13" s="45"/>
      <c r="H13" s="47"/>
      <c r="I13" s="9" t="s">
        <v>19</v>
      </c>
    </row>
    <row r="14" spans="1:10" s="23" customFormat="1" ht="68.45" customHeight="1" x14ac:dyDescent="0.25">
      <c r="A14" s="30">
        <v>6</v>
      </c>
      <c r="B14" s="30">
        <v>31</v>
      </c>
      <c r="C14" s="31" t="s">
        <v>11</v>
      </c>
      <c r="D14" s="30">
        <f>71+34+27+26</f>
        <v>158</v>
      </c>
      <c r="E14" s="32">
        <v>66</v>
      </c>
      <c r="F14" s="32">
        <f t="shared" si="0"/>
        <v>92</v>
      </c>
      <c r="G14" s="46"/>
      <c r="H14" s="6" t="s">
        <v>17</v>
      </c>
      <c r="I14" s="9" t="s">
        <v>18</v>
      </c>
    </row>
    <row r="15" spans="1:10" s="13" customFormat="1" ht="18.75" x14ac:dyDescent="0.25">
      <c r="A15" s="41" t="s">
        <v>26</v>
      </c>
      <c r="B15" s="42"/>
      <c r="C15" s="43"/>
      <c r="D15" s="17">
        <f>SUM(D9:D14)</f>
        <v>952</v>
      </c>
      <c r="E15" s="33">
        <f>SUM(E9:E14)</f>
        <v>458</v>
      </c>
      <c r="F15" s="33">
        <f>SUM(F9:F14)</f>
        <v>494</v>
      </c>
      <c r="G15" s="7"/>
      <c r="H15" s="7"/>
      <c r="I15" s="10"/>
    </row>
    <row r="16" spans="1:10" s="13" customFormat="1" ht="15.75" x14ac:dyDescent="0.25">
      <c r="A16" s="18"/>
      <c r="B16" s="18"/>
      <c r="C16" s="19"/>
      <c r="D16" s="18"/>
      <c r="G16" s="5"/>
      <c r="H16" s="5"/>
      <c r="I16" s="8"/>
    </row>
    <row r="17" spans="1:9" s="13" customFormat="1" ht="15.75" x14ac:dyDescent="0.25">
      <c r="A17" s="15"/>
      <c r="B17" s="15"/>
      <c r="C17" s="34"/>
      <c r="D17" s="34"/>
      <c r="G17" s="5"/>
      <c r="H17" s="5"/>
      <c r="I17" s="8"/>
    </row>
    <row r="18" spans="1:9" s="13" customFormat="1" ht="15.75" x14ac:dyDescent="0.25">
      <c r="A18" s="15"/>
      <c r="B18" s="15"/>
      <c r="C18" s="21"/>
      <c r="D18" s="21"/>
      <c r="G18" s="5"/>
      <c r="H18" s="5"/>
      <c r="I18" s="8"/>
    </row>
  </sheetData>
  <mergeCells count="10">
    <mergeCell ref="D1:I1"/>
    <mergeCell ref="D2:I2"/>
    <mergeCell ref="A5:J5"/>
    <mergeCell ref="A6:I6"/>
    <mergeCell ref="A15:C15"/>
    <mergeCell ref="G12:G14"/>
    <mergeCell ref="H12:H13"/>
    <mergeCell ref="G9:G11"/>
    <mergeCell ref="H9:H10"/>
    <mergeCell ref="A4:I4"/>
  </mergeCells>
  <pageMargins left="0.62" right="0.46" top="0.4" bottom="0.4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PC14</cp:lastModifiedBy>
  <cp:lastPrinted>2019-07-18T11:23:55Z</cp:lastPrinted>
  <dcterms:created xsi:type="dcterms:W3CDTF">2019-07-15T00:42:55Z</dcterms:created>
  <dcterms:modified xsi:type="dcterms:W3CDTF">2019-07-22T09:35:48Z</dcterms:modified>
</cp:coreProperties>
</file>